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02A6D549-CE20-4172-AE41-48FB201862A0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Checklist'!$B$1:$H$74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51" i="4" l="1"/>
  <c r="J45" i="4" l="1"/>
  <c r="J54" i="4"/>
  <c r="J53" i="4"/>
  <c r="J52" i="4"/>
  <c r="J50" i="4"/>
  <c r="J49" i="4"/>
  <c r="J48" i="4"/>
  <c r="J47" i="4"/>
  <c r="J46" i="4"/>
  <c r="J44" i="4"/>
  <c r="J43" i="4"/>
  <c r="J42" i="4"/>
  <c r="J41" i="4"/>
  <c r="J40" i="4"/>
  <c r="J39" i="4"/>
  <c r="J38" i="4"/>
  <c r="J33" i="4"/>
  <c r="J37" i="4"/>
  <c r="J36" i="4"/>
  <c r="J35" i="4"/>
  <c r="J34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 l="1"/>
  <c r="H7" i="4" l="1"/>
</calcChain>
</file>

<file path=xl/sharedStrings.xml><?xml version="1.0" encoding="utf-8"?>
<sst xmlns="http://schemas.openxmlformats.org/spreadsheetml/2006/main" count="104" uniqueCount="75">
  <si>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</si>
  <si>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</si>
  <si>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</si>
  <si>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</si>
  <si>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</si>
  <si>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</si>
  <si>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</si>
  <si>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</si>
  <si>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</si>
  <si>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</si>
  <si>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</si>
  <si>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</si>
  <si>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</si>
  <si>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</si>
  <si>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</si>
  <si>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</si>
  <si>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</si>
  <si>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</si>
  <si>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</si>
  <si>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</si>
  <si>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</si>
  <si>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</si>
  <si>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</si>
  <si>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</si>
  <si>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</si>
  <si>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</si>
  <si>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</si>
  <si>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</si>
  <si>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</si>
  <si>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</si>
  <si>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</si>
  <si>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204 Subgrade Compaction and Proof Rolling</t>
  </si>
  <si>
    <t>Subgrade Compaction</t>
  </si>
  <si>
    <t>If unstable areas were discovered during subgrade compaction, were the deficiencies corrected prior proof rolling?</t>
  </si>
  <si>
    <t>If moisture controls and compaction were not able to obtain subgrade stability, was the material removed, replaced with suitable material, and constructed to finished grade?</t>
  </si>
  <si>
    <t>Is the compacted subgrade being maintained and drained in accordance with 203.04.A?</t>
  </si>
  <si>
    <t>204.06.B</t>
  </si>
  <si>
    <t>Did the final shaped subgrade, including under cut areas, conform to the plans and the tolerances of 203.08.D?</t>
  </si>
  <si>
    <t>Has the area of a failed compaction test been corrected (adjust moisture, more rolling)?</t>
  </si>
  <si>
    <t>Never</t>
  </si>
  <si>
    <t>Are compaction tests showing that the dry density of the subgrade is at least:
  102% for max. dry density = 100 to 105 pcf;
  100% for max. dry density = over 105 pcf; or
  98% of a test section maximum dry density?</t>
  </si>
  <si>
    <t>Are compaction tests being performed at the correct frequency - one per at most 3000 SY?</t>
  </si>
  <si>
    <r>
      <t xml:space="preserve">Has the nuclear density gauge compaction form, </t>
    </r>
    <r>
      <rPr>
        <b/>
        <sz val="10"/>
        <rFont val="Times New Roman"/>
        <family val="1"/>
      </rPr>
      <t>CA-EW-5</t>
    </r>
    <r>
      <rPr>
        <sz val="10"/>
        <rFont val="Times New Roman"/>
        <family val="1"/>
      </rPr>
      <t xml:space="preserve"> or </t>
    </r>
    <r>
      <rPr>
        <b/>
        <sz val="10"/>
        <rFont val="Times New Roman"/>
        <family val="1"/>
      </rPr>
      <t>CA-EW-6</t>
    </r>
    <r>
      <rPr>
        <sz val="10"/>
        <rFont val="Times New Roman"/>
        <family val="1"/>
      </rPr>
      <t>, been completed to determine compaction acceptance?</t>
    </r>
  </si>
  <si>
    <t>Prior to compaction, is the subgrade moisture content near optimum moisture and not showing instability?</t>
  </si>
  <si>
    <t>Is the subgrade (top 12 inches) being constructed with suitable materials that have a maximum dry density of at least 100 lbs./cubic foot?</t>
  </si>
  <si>
    <t>Were the excavations for the removal of unsuitable soil, rock, shale, or coal backfilled with compacted suitable materials?</t>
  </si>
  <si>
    <r>
      <rPr>
        <b/>
        <sz val="10"/>
        <rFont val="Times New Roman"/>
        <family val="1"/>
      </rPr>
      <t xml:space="preserve">Rock, Shale, Coal
</t>
    </r>
    <r>
      <rPr>
        <sz val="10"/>
        <rFont val="Times New Roman"/>
        <family val="1"/>
      </rPr>
      <t>Where shown in the plans or discovered in the field, was rock, shale, or coal excavated to 2 feet below the bottom of the pavement?</t>
    </r>
  </si>
  <si>
    <t>204.01 / 204.02</t>
  </si>
  <si>
    <r>
      <rPr>
        <b/>
        <sz val="10"/>
        <rFont val="Times New Roman"/>
        <family val="1"/>
      </rPr>
      <t xml:space="preserve">Unsuitable Soils
</t>
    </r>
    <r>
      <rPr>
        <sz val="10"/>
        <rFont val="Times New Roman"/>
        <family val="1"/>
      </rPr>
      <t>Where shown in the plans or discovered in the field, were Unsuitable Soils (see 203.03.A &amp; 703.16.A) excavated from the subgrade ?</t>
    </r>
  </si>
  <si>
    <t>Required if Non Conform</t>
  </si>
  <si>
    <t>Proof Rolling</t>
  </si>
  <si>
    <t>MOP 204</t>
  </si>
  <si>
    <r>
      <t xml:space="preserve">Was form </t>
    </r>
    <r>
      <rPr>
        <b/>
        <sz val="10"/>
        <rFont val="Times New Roman"/>
        <family val="1"/>
      </rPr>
      <t>CA-EW-8</t>
    </r>
    <r>
      <rPr>
        <sz val="10"/>
        <rFont val="Times New Roman"/>
        <family val="1"/>
      </rPr>
      <t xml:space="preserve"> completed to document the undercuts? </t>
    </r>
  </si>
  <si>
    <t>Was the depth of undercut determined using MOP Figure 204.G?</t>
  </si>
  <si>
    <t>Were rut depths, boring logs, or test pits used to determine depth of undercuts?</t>
  </si>
  <si>
    <r>
      <t xml:space="preserve">If necessary, were deficient areas investigated with test pits and logged on form </t>
    </r>
    <r>
      <rPr>
        <b/>
        <sz val="10"/>
        <rFont val="Times New Roman"/>
        <family val="1"/>
      </rPr>
      <t>CA-EW-3?</t>
    </r>
  </si>
  <si>
    <t>204.06 / MOP 204</t>
  </si>
  <si>
    <r>
      <t xml:space="preserve">Has the proof rolling form, </t>
    </r>
    <r>
      <rPr>
        <b/>
        <sz val="10"/>
        <rFont val="Times New Roman"/>
        <family val="1"/>
      </rPr>
      <t>CA-EW-2</t>
    </r>
    <r>
      <rPr>
        <sz val="10"/>
        <rFont val="Times New Roman"/>
        <family val="1"/>
      </rPr>
      <t xml:space="preserve">, been used to document proof rolling observations and measurements? </t>
    </r>
    <r>
      <rPr>
        <b/>
        <sz val="10"/>
        <rFont val="Times New Roman"/>
        <family val="1"/>
      </rPr>
      <t>Complete CA-EW-2.</t>
    </r>
  </si>
  <si>
    <r>
      <rPr>
        <b/>
        <sz val="10"/>
        <rFont val="Times New Roman"/>
        <family val="1"/>
      </rPr>
      <t>Plan underdrains installed before proof roll:</t>
    </r>
    <r>
      <rPr>
        <sz val="10"/>
        <rFont val="Times New Roman"/>
        <family val="1"/>
      </rPr>
      <t xml:space="preserve">
Was the proof roller being kept 1.5 feet away from installed plan underdrains?</t>
    </r>
  </si>
  <si>
    <t>At time of proof rolling, is the moisture content within 2 percent of optimum moisture, or if applicable the test section moisture?</t>
  </si>
  <si>
    <t>204.06.A</t>
  </si>
  <si>
    <t>Is the correct tire pressure being used - 120 psi?</t>
  </si>
  <si>
    <t>Is the correct weight proof roller being used?
35 tons for Clay/Silt
50 tons for Granular</t>
  </si>
  <si>
    <t>Excavation of Subgrade; Embankment and Granular Materials</t>
  </si>
  <si>
    <t>Are compaction tests showing that the dry density of the subgrade is at least:
102% for max. dry density = 100 to 105 pcf;
100% for max. dry density = over 105 pcf; or
98% of a test section maximum dry density?</t>
  </si>
  <si>
    <r>
      <t xml:space="preserve">What was the backfill material for the undercuts?
</t>
    </r>
    <r>
      <rPr>
        <sz val="10"/>
        <rFont val="Calibri"/>
        <family val="2"/>
      </rPr>
      <t>•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Embankment
</t>
    </r>
    <r>
      <rPr>
        <sz val="10"/>
        <rFont val="Calibri"/>
        <family val="2"/>
      </rPr>
      <t>•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Granular Embankment
</t>
    </r>
    <r>
      <rPr>
        <sz val="10"/>
        <rFont val="Calibri"/>
        <family val="2"/>
      </rPr>
      <t>•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Granular Material Type__</t>
    </r>
  </si>
  <si>
    <t>Were the excavations made at the correct locations and depths shown on the plans, or as directed by the Engineer?</t>
  </si>
  <si>
    <r>
      <t xml:space="preserve">Was the material being spread in either 8-inch thick loose lifts, or an increased lift thickness authorized by the Engineer?
</t>
    </r>
    <r>
      <rPr>
        <b/>
        <sz val="10"/>
        <rFont val="Times New Roman"/>
        <family val="1"/>
      </rPr>
      <t>Document thickness</t>
    </r>
  </si>
  <si>
    <t xml:space="preserve"> Geotextile, Geogrid, Drainage</t>
  </si>
  <si>
    <r>
      <rPr>
        <b/>
        <sz val="10"/>
        <rFont val="Times New Roman"/>
        <family val="1"/>
      </rPr>
      <t xml:space="preserve">If geotextile was required: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Was the geotextile fabric placed properly (smooth, not tensioned, unwrinkled, 18-inch overlap, pinned/stapled)?</t>
    </r>
  </si>
  <si>
    <r>
      <rPr>
        <b/>
        <sz val="10"/>
        <rFont val="Times New Roman"/>
        <family val="1"/>
      </rPr>
      <t>If geogrid was used:</t>
    </r>
    <r>
      <rPr>
        <sz val="10"/>
        <rFont val="Times New Roman"/>
        <family val="1"/>
      </rPr>
      <t xml:space="preserve"> 
Was a </t>
    </r>
    <r>
      <rPr>
        <b/>
        <sz val="10"/>
        <rFont val="Times New Roman"/>
        <family val="1"/>
      </rPr>
      <t>CA-Q-0861</t>
    </r>
    <r>
      <rPr>
        <sz val="10"/>
        <rFont val="Times New Roman"/>
        <family val="1"/>
      </rPr>
      <t xml:space="preserve"> inspection form completed? </t>
    </r>
  </si>
  <si>
    <t>MOP 204 &amp;
SS 861</t>
  </si>
  <si>
    <t>Was drainage provided for the undercuts (for example connect to underdrain, outlet to ditch, pipe, or catch basin/manhole)?</t>
  </si>
  <si>
    <r>
      <t xml:space="preserve">Was the total weight of roller and ballast verified?
</t>
    </r>
    <r>
      <rPr>
        <b/>
        <sz val="10"/>
        <rFont val="Times New Roman"/>
        <family val="1"/>
      </rPr>
      <t>Document how verified.</t>
    </r>
  </si>
  <si>
    <r>
      <t xml:space="preserve">If chemical stabilization was used rather than undercutting, was the </t>
    </r>
    <r>
      <rPr>
        <b/>
        <sz val="10"/>
        <rFont val="Times New Roman"/>
        <family val="1"/>
      </rPr>
      <t>CA-Q-0206</t>
    </r>
    <r>
      <rPr>
        <sz val="10"/>
        <rFont val="Times New Roman"/>
        <family val="1"/>
      </rPr>
      <t xml:space="preserve"> inspection form completed?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</si>
</sst>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6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vertical="center" wrapText="1"/>
    </xf>
    <xf numFmtId="0" fontId="14" fillId="0" borderId="1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R74"/>
  <sheetViews>
    <sheetView showGridLines="0" tabSelected="1" zoomScale="93" zoomScaleNormal="93" workbookViewId="0">
      <selection activeCell="C1" sqref="B1:C1"/>
    </sheetView>
  </sheetViews>
  <sheetFormatPr defaultColWidth="8.6640625" defaultRowHeight="13.2" x14ac:dyDescent="0.25"/>
  <cols>
    <col min="1" max="1" width="1.5546875" style="12" customWidth="1"/>
    <col min="2" max="2" width="12.44140625" style="12" customWidth="1"/>
    <col min="3" max="3" width="37.5546875" style="12" customWidth="1"/>
    <col min="4" max="4" width="18" style="12" customWidth="1"/>
    <col min="5" max="5" width="20.6640625" style="12" customWidth="1"/>
    <col min="6" max="6" width="9.5546875" style="12" customWidth="1"/>
    <col min="7" max="7" width="40.6640625" style="12" customWidth="1"/>
    <col min="8" max="8" width="12.6640625" style="12" customWidth="1"/>
    <col min="9" max="16384" width="8.6640625" style="12"/>
  </cols>
  <sheetData>
    <row r="1" spans="2:27" ht="15.6" x14ac:dyDescent="0.25">
      <c r="B1" s="55"/>
      <c r="C1" s="56"/>
      <c r="D1" s="42"/>
      <c r="E1" s="42"/>
      <c r="F1" s="42"/>
      <c r="G1" s="42"/>
      <c r="H1" s="42"/>
    </row>
    <row r="2" spans="2:27" ht="13.8" x14ac:dyDescent="0.25">
      <c r="B2" s="41"/>
    </row>
    <row r="3" spans="2:27" ht="17.399999999999999" x14ac:dyDescent="0.3">
      <c r="B3" s="4" t="s">
        <v>4</v>
      </c>
      <c r="H3" s="13"/>
      <c r="AA3" s="12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399999999999999" x14ac:dyDescent="0.3">
      <c r="B5" s="4" t="s">
        <v>31</v>
      </c>
      <c r="C5" s="4"/>
      <c r="D5" s="4"/>
      <c r="E5" s="4"/>
      <c r="F5" s="4"/>
      <c r="G5" s="41"/>
      <c r="H5" s="13"/>
    </row>
    <row r="6" spans="2:27" ht="17.399999999999999" x14ac:dyDescent="0.3">
      <c r="B6" s="4"/>
      <c r="C6" s="4"/>
      <c r="D6" s="4"/>
      <c r="E6" s="4"/>
      <c r="F6" s="4"/>
      <c r="G6" s="4"/>
      <c r="H6" s="13"/>
    </row>
    <row r="7" spans="2:27" ht="17.399999999999999" x14ac:dyDescent="0.3">
      <c r="B7" s="5" t="s">
        <v>0</v>
      </c>
      <c r="C7" s="31"/>
      <c r="D7" s="1"/>
      <c r="E7" s="1"/>
      <c r="F7" s="1"/>
      <c r="G7" s="32" t="s">
        <v>12</v>
      </c>
      <c r="H7" s="33">
        <f>SUM(J17:J67)</f>
        <v>0</v>
      </c>
    </row>
    <row r="8" spans="2:27" s="28" customFormat="1" ht="15.6" x14ac:dyDescent="0.25">
      <c r="B8" s="23" t="s">
        <v>13</v>
      </c>
      <c r="C8" s="34"/>
      <c r="D8" s="23" t="s">
        <v>14</v>
      </c>
      <c r="E8" s="34"/>
      <c r="F8" s="23" t="s">
        <v>15</v>
      </c>
      <c r="G8" s="67"/>
      <c r="H8" s="69"/>
      <c r="AA8" s="12"/>
    </row>
    <row r="9" spans="2:27" s="28" customFormat="1" ht="15.6" x14ac:dyDescent="0.25">
      <c r="B9" s="23" t="s">
        <v>16</v>
      </c>
      <c r="C9" s="34"/>
      <c r="D9" s="23" t="s">
        <v>17</v>
      </c>
      <c r="E9" s="67"/>
      <c r="F9" s="68"/>
      <c r="G9" s="68"/>
      <c r="H9" s="69"/>
    </row>
    <row r="10" spans="2:27" s="28" customFormat="1" ht="15.6" x14ac:dyDescent="0.25">
      <c r="B10" s="23" t="s">
        <v>18</v>
      </c>
      <c r="C10" s="34"/>
      <c r="D10" s="72" t="s">
        <v>19</v>
      </c>
      <c r="E10" s="72"/>
      <c r="F10" s="73"/>
      <c r="G10" s="73"/>
      <c r="H10" s="74"/>
    </row>
    <row r="11" spans="2:27" s="28" customFormat="1" ht="15.6" x14ac:dyDescent="0.25">
      <c r="B11" s="23" t="s">
        <v>20</v>
      </c>
      <c r="C11" s="75"/>
      <c r="D11" s="75"/>
      <c r="E11" s="75"/>
      <c r="F11" s="75"/>
      <c r="G11" s="75"/>
      <c r="H11" s="75"/>
    </row>
    <row r="12" spans="2:27" s="28" customFormat="1" ht="15.6" x14ac:dyDescent="0.25">
      <c r="B12" s="23" t="s">
        <v>21</v>
      </c>
      <c r="C12" s="75"/>
      <c r="D12" s="75"/>
      <c r="E12" s="75"/>
      <c r="F12" s="75"/>
      <c r="G12" s="75"/>
      <c r="H12" s="75"/>
    </row>
    <row r="13" spans="2:27" s="28" customFormat="1" ht="15.6" x14ac:dyDescent="0.25">
      <c r="B13" s="6"/>
      <c r="C13" s="35"/>
      <c r="D13" s="21"/>
      <c r="E13" s="6"/>
      <c r="F13" s="6"/>
      <c r="G13" s="36"/>
      <c r="H13" s="37"/>
    </row>
    <row r="14" spans="2:27" s="28" customFormat="1" ht="17.399999999999999" x14ac:dyDescent="0.3">
      <c r="B14" s="7" t="s">
        <v>1</v>
      </c>
      <c r="C14" s="35"/>
      <c r="D14" s="21"/>
      <c r="E14" s="8"/>
      <c r="F14" s="36"/>
      <c r="G14" s="36"/>
      <c r="H14" s="37"/>
    </row>
    <row r="15" spans="2:27" s="29" customFormat="1" ht="31.2" x14ac:dyDescent="0.25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5">
      <c r="B16" s="57" t="s">
        <v>28</v>
      </c>
      <c r="C16" s="58"/>
      <c r="D16" s="58"/>
      <c r="E16" s="58"/>
      <c r="F16" s="58"/>
      <c r="G16" s="58"/>
      <c r="H16" s="59"/>
      <c r="AA16" s="29"/>
    </row>
    <row r="17" spans="2:40" s="2" customFormat="1" ht="95.4" customHeight="1" x14ac:dyDescent="0.25">
      <c r="B17" s="40"/>
      <c r="C17" s="14" t="s">
        <v>29</v>
      </c>
      <c r="D17" s="15" t="s">
        <v>27</v>
      </c>
      <c r="E17" s="11"/>
      <c r="F17" s="11"/>
      <c r="G17" s="24" t="s">
        <v>26</v>
      </c>
      <c r="H17" s="40"/>
      <c r="J17" s="39">
        <f t="shared" ref="J17:J54" si="0">IF(H17="N",1,0)</f>
        <v>0</v>
      </c>
      <c r="AA17" s="12"/>
    </row>
    <row r="18" spans="2:40" s="16" customFormat="1" ht="58.5" customHeight="1" x14ac:dyDescent="0.25">
      <c r="B18" s="40"/>
      <c r="C18" s="9" t="s">
        <v>30</v>
      </c>
      <c r="D18" s="15" t="s">
        <v>27</v>
      </c>
      <c r="E18" s="11"/>
      <c r="F18" s="11"/>
      <c r="G18" s="24" t="s">
        <v>26</v>
      </c>
      <c r="H18" s="40"/>
      <c r="I18" s="19"/>
      <c r="J18" s="39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25">
      <c r="B19" s="57" t="s">
        <v>32</v>
      </c>
      <c r="C19" s="58"/>
      <c r="D19" s="58"/>
      <c r="E19" s="58"/>
      <c r="F19" s="58"/>
      <c r="G19" s="58"/>
      <c r="H19" s="59"/>
      <c r="J19" s="39">
        <f t="shared" si="0"/>
        <v>0</v>
      </c>
      <c r="AA19" s="29"/>
    </row>
    <row r="20" spans="2:40" s="2" customFormat="1" ht="60.9" customHeight="1" x14ac:dyDescent="0.25">
      <c r="B20" s="40"/>
      <c r="C20" s="14" t="s">
        <v>48</v>
      </c>
      <c r="D20" s="15" t="s">
        <v>47</v>
      </c>
      <c r="E20" s="49"/>
      <c r="F20" s="48"/>
      <c r="G20" s="10"/>
      <c r="H20" s="40"/>
      <c r="J20" s="39">
        <f t="shared" si="0"/>
        <v>0</v>
      </c>
    </row>
    <row r="21" spans="2:40" s="2" customFormat="1" ht="62.1" customHeight="1" x14ac:dyDescent="0.25">
      <c r="B21" s="40"/>
      <c r="C21" s="14" t="s">
        <v>46</v>
      </c>
      <c r="D21" s="15">
        <v>204.05</v>
      </c>
      <c r="E21" s="49"/>
      <c r="F21" s="48"/>
      <c r="G21" s="10"/>
      <c r="H21" s="40"/>
      <c r="J21" s="39">
        <f t="shared" si="0"/>
        <v>0</v>
      </c>
    </row>
    <row r="22" spans="2:40" s="2" customFormat="1" ht="50.1" customHeight="1" x14ac:dyDescent="0.25">
      <c r="B22" s="40"/>
      <c r="C22" s="14" t="s">
        <v>45</v>
      </c>
      <c r="D22" s="15">
        <v>204.07</v>
      </c>
      <c r="E22" s="49"/>
      <c r="F22" s="48"/>
      <c r="G22" s="10"/>
      <c r="H22" s="40"/>
      <c r="J22" s="39">
        <f t="shared" si="0"/>
        <v>0</v>
      </c>
    </row>
    <row r="23" spans="2:40" s="16" customFormat="1" ht="50.1" customHeight="1" x14ac:dyDescent="0.25">
      <c r="B23" s="40"/>
      <c r="C23" s="14" t="s">
        <v>44</v>
      </c>
      <c r="D23" s="15">
        <v>204.02</v>
      </c>
      <c r="E23" s="49"/>
      <c r="F23" s="48"/>
      <c r="G23" s="10"/>
      <c r="H23" s="40"/>
      <c r="I23" s="19"/>
      <c r="J23" s="39">
        <f t="shared" si="0"/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17" customFormat="1" ht="50.1" customHeight="1" x14ac:dyDescent="0.25">
      <c r="B24" s="40"/>
      <c r="C24" s="14" t="s">
        <v>43</v>
      </c>
      <c r="D24" s="15">
        <v>204.03</v>
      </c>
      <c r="E24" s="49"/>
      <c r="F24" s="48"/>
      <c r="G24" s="10"/>
      <c r="H24" s="40"/>
      <c r="I24" s="19"/>
      <c r="J24" s="39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16" customFormat="1" ht="50.1" customHeight="1" x14ac:dyDescent="0.25">
      <c r="B25" s="40"/>
      <c r="C25" s="14" t="s">
        <v>42</v>
      </c>
      <c r="D25" s="15">
        <v>204.03</v>
      </c>
      <c r="E25" s="49"/>
      <c r="F25" s="51" t="s">
        <v>39</v>
      </c>
      <c r="G25" s="25"/>
      <c r="H25" s="40"/>
      <c r="I25" s="19"/>
      <c r="J25" s="39">
        <f t="shared" si="0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s="2" customFormat="1" ht="50.1" customHeight="1" x14ac:dyDescent="0.25">
      <c r="B26" s="40"/>
      <c r="C26" s="14" t="s">
        <v>41</v>
      </c>
      <c r="D26" s="15">
        <v>1015.07</v>
      </c>
      <c r="E26" s="49"/>
      <c r="F26" s="51" t="s">
        <v>39</v>
      </c>
      <c r="G26" s="25"/>
      <c r="H26" s="40"/>
      <c r="I26" s="19"/>
      <c r="J26" s="39">
        <f t="shared" si="0"/>
        <v>0</v>
      </c>
      <c r="K26" s="19"/>
      <c r="M26" s="19"/>
      <c r="N26" s="19"/>
      <c r="O26" s="19"/>
      <c r="P26" s="19"/>
      <c r="R26" s="19"/>
      <c r="S26" s="19"/>
      <c r="T26" s="19"/>
      <c r="U26" s="19"/>
      <c r="V26" s="19"/>
      <c r="W26" s="19"/>
    </row>
    <row r="27" spans="2:40" s="2" customFormat="1" ht="69" customHeight="1" x14ac:dyDescent="0.25">
      <c r="B27" s="40"/>
      <c r="C27" s="14" t="s">
        <v>40</v>
      </c>
      <c r="D27" s="15">
        <v>204.03</v>
      </c>
      <c r="E27" s="49"/>
      <c r="F27" s="51" t="s">
        <v>39</v>
      </c>
      <c r="G27" s="9"/>
      <c r="H27" s="40"/>
      <c r="J27" s="39">
        <f t="shared" si="0"/>
        <v>0</v>
      </c>
    </row>
    <row r="28" spans="2:40" s="2" customFormat="1" ht="36.9" customHeight="1" x14ac:dyDescent="0.25">
      <c r="B28" s="40"/>
      <c r="C28" s="14" t="s">
        <v>38</v>
      </c>
      <c r="D28" s="15">
        <v>204.03</v>
      </c>
      <c r="E28" s="49"/>
      <c r="F28" s="48"/>
      <c r="G28" s="25"/>
      <c r="H28" s="40"/>
      <c r="J28" s="39">
        <f t="shared" si="0"/>
        <v>0</v>
      </c>
    </row>
    <row r="29" spans="2:40" s="2" customFormat="1" ht="43.5" customHeight="1" x14ac:dyDescent="0.25">
      <c r="B29" s="40"/>
      <c r="C29" s="14" t="s">
        <v>37</v>
      </c>
      <c r="D29" s="50" t="s">
        <v>36</v>
      </c>
      <c r="E29" s="49"/>
      <c r="F29" s="48"/>
      <c r="G29" s="9"/>
      <c r="H29" s="40"/>
      <c r="J29" s="39">
        <f t="shared" si="0"/>
        <v>0</v>
      </c>
    </row>
    <row r="30" spans="2:40" s="2" customFormat="1" ht="38.4" customHeight="1" x14ac:dyDescent="0.25">
      <c r="B30" s="40"/>
      <c r="C30" s="14" t="s">
        <v>35</v>
      </c>
      <c r="D30" s="15">
        <v>204.03</v>
      </c>
      <c r="E30" s="46"/>
      <c r="F30" s="47" t="s">
        <v>49</v>
      </c>
      <c r="G30" s="9"/>
      <c r="H30" s="40"/>
      <c r="J30" s="39">
        <f t="shared" si="0"/>
        <v>0</v>
      </c>
    </row>
    <row r="31" spans="2:40" s="16" customFormat="1" ht="54" customHeight="1" x14ac:dyDescent="0.25">
      <c r="B31" s="40"/>
      <c r="C31" s="14" t="s">
        <v>34</v>
      </c>
      <c r="D31" s="15">
        <v>204.04</v>
      </c>
      <c r="E31" s="46"/>
      <c r="F31" s="45"/>
      <c r="G31" s="25"/>
      <c r="H31" s="40"/>
      <c r="I31" s="19"/>
      <c r="J31" s="39">
        <f t="shared" si="0"/>
        <v>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2:40" s="2" customFormat="1" ht="50.1" customHeight="1" x14ac:dyDescent="0.25">
      <c r="B32" s="40"/>
      <c r="C32" s="44" t="s">
        <v>33</v>
      </c>
      <c r="D32" s="15">
        <v>204.04</v>
      </c>
      <c r="E32" s="43"/>
      <c r="F32" s="43"/>
      <c r="G32" s="9"/>
      <c r="H32" s="40"/>
      <c r="J32" s="39">
        <f t="shared" si="0"/>
        <v>0</v>
      </c>
    </row>
    <row r="33" spans="2:148" s="2" customFormat="1" ht="15" customHeight="1" x14ac:dyDescent="0.25">
      <c r="B33" s="57" t="s">
        <v>50</v>
      </c>
      <c r="C33" s="58"/>
      <c r="D33" s="58"/>
      <c r="E33" s="58"/>
      <c r="F33" s="58"/>
      <c r="G33" s="58"/>
      <c r="H33" s="59"/>
      <c r="J33" s="39">
        <f>IF(H33="N",1,0)</f>
        <v>0</v>
      </c>
    </row>
    <row r="34" spans="2:148" s="2" customFormat="1" ht="50.1" customHeight="1" x14ac:dyDescent="0.25">
      <c r="B34" s="40"/>
      <c r="C34" s="14" t="s">
        <v>62</v>
      </c>
      <c r="D34" s="15" t="s">
        <v>60</v>
      </c>
      <c r="E34" s="43"/>
      <c r="F34" s="51" t="s">
        <v>39</v>
      </c>
      <c r="G34" s="43"/>
      <c r="H34" s="40"/>
      <c r="J34" s="39">
        <f t="shared" si="0"/>
        <v>0</v>
      </c>
    </row>
    <row r="35" spans="2:148" s="2" customFormat="1" ht="36" customHeight="1" x14ac:dyDescent="0.25">
      <c r="B35" s="40"/>
      <c r="C35" s="14" t="s">
        <v>73</v>
      </c>
      <c r="D35" s="15" t="s">
        <v>60</v>
      </c>
      <c r="E35" s="43"/>
      <c r="F35" s="51" t="s">
        <v>39</v>
      </c>
      <c r="G35" s="51" t="s">
        <v>26</v>
      </c>
      <c r="H35" s="40"/>
      <c r="J35" s="39">
        <f t="shared" si="0"/>
        <v>0</v>
      </c>
    </row>
    <row r="36" spans="2:148" s="2" customFormat="1" ht="27.9" customHeight="1" x14ac:dyDescent="0.25">
      <c r="B36" s="40"/>
      <c r="C36" s="14" t="s">
        <v>61</v>
      </c>
      <c r="D36" s="15" t="s">
        <v>60</v>
      </c>
      <c r="E36" s="43"/>
      <c r="F36" s="51" t="s">
        <v>39</v>
      </c>
      <c r="G36" s="43"/>
      <c r="H36" s="40"/>
      <c r="J36" s="39">
        <f t="shared" si="0"/>
        <v>0</v>
      </c>
    </row>
    <row r="37" spans="2:148" s="2" customFormat="1" ht="50.1" customHeight="1" x14ac:dyDescent="0.25">
      <c r="B37" s="40"/>
      <c r="C37" s="14" t="s">
        <v>59</v>
      </c>
      <c r="D37" s="15" t="s">
        <v>36</v>
      </c>
      <c r="E37" s="43"/>
      <c r="F37" s="43"/>
      <c r="G37" s="43"/>
      <c r="H37" s="40"/>
      <c r="J37" s="39">
        <f t="shared" si="0"/>
        <v>0</v>
      </c>
    </row>
    <row r="38" spans="2:148" s="2" customFormat="1" ht="50.1" customHeight="1" x14ac:dyDescent="0.25">
      <c r="B38" s="40"/>
      <c r="C38" s="14" t="s">
        <v>58</v>
      </c>
      <c r="D38" s="15" t="s">
        <v>36</v>
      </c>
      <c r="E38" s="43"/>
      <c r="F38" s="43"/>
      <c r="G38" s="43"/>
      <c r="H38" s="40"/>
      <c r="J38" s="39">
        <f t="shared" si="0"/>
        <v>0</v>
      </c>
    </row>
    <row r="39" spans="2:148" s="2" customFormat="1" ht="50.1" customHeight="1" x14ac:dyDescent="0.25">
      <c r="B39" s="40"/>
      <c r="C39" s="14" t="s">
        <v>57</v>
      </c>
      <c r="D39" s="15" t="s">
        <v>56</v>
      </c>
      <c r="E39" s="43"/>
      <c r="F39" s="43"/>
      <c r="G39" s="51" t="s">
        <v>26</v>
      </c>
      <c r="H39" s="40"/>
      <c r="J39" s="39">
        <f t="shared" si="0"/>
        <v>0</v>
      </c>
    </row>
    <row r="40" spans="2:148" s="2" customFormat="1" ht="38.4" customHeight="1" x14ac:dyDescent="0.25">
      <c r="B40" s="40"/>
      <c r="C40" s="14" t="s">
        <v>55</v>
      </c>
      <c r="D40" s="15" t="s">
        <v>51</v>
      </c>
      <c r="E40" s="43"/>
      <c r="F40" s="43"/>
      <c r="G40" s="51" t="s">
        <v>26</v>
      </c>
      <c r="H40" s="40"/>
      <c r="J40" s="39">
        <f t="shared" si="0"/>
        <v>0</v>
      </c>
    </row>
    <row r="41" spans="2:148" s="2" customFormat="1" ht="36.9" customHeight="1" x14ac:dyDescent="0.25">
      <c r="B41" s="40"/>
      <c r="C41" s="14" t="s">
        <v>54</v>
      </c>
      <c r="D41" s="15" t="s">
        <v>51</v>
      </c>
      <c r="E41" s="43"/>
      <c r="F41" s="43"/>
      <c r="G41" s="43"/>
      <c r="H41" s="40"/>
      <c r="J41" s="39">
        <f t="shared" si="0"/>
        <v>0</v>
      </c>
    </row>
    <row r="42" spans="2:148" s="2" customFormat="1" ht="36.9" customHeight="1" x14ac:dyDescent="0.25">
      <c r="B42" s="40"/>
      <c r="C42" s="14" t="s">
        <v>53</v>
      </c>
      <c r="D42" s="15" t="s">
        <v>51</v>
      </c>
      <c r="E42" s="43"/>
      <c r="F42" s="43"/>
      <c r="G42" s="43"/>
      <c r="H42" s="40"/>
      <c r="J42" s="39">
        <f t="shared" si="0"/>
        <v>0</v>
      </c>
    </row>
    <row r="43" spans="2:148" s="2" customFormat="1" ht="40.5" customHeight="1" x14ac:dyDescent="0.25">
      <c r="B43" s="40"/>
      <c r="C43" s="14" t="s">
        <v>52</v>
      </c>
      <c r="D43" s="15" t="s">
        <v>51</v>
      </c>
      <c r="E43" s="43"/>
      <c r="F43" s="51" t="s">
        <v>39</v>
      </c>
      <c r="G43" s="43"/>
      <c r="H43" s="40"/>
      <c r="J43" s="39">
        <f t="shared" si="0"/>
        <v>0</v>
      </c>
    </row>
    <row r="44" spans="2:148" s="16" customFormat="1" ht="50.1" customHeight="1" x14ac:dyDescent="0.25">
      <c r="B44" s="40"/>
      <c r="C44" s="14" t="s">
        <v>74</v>
      </c>
      <c r="D44" s="15" t="s">
        <v>51</v>
      </c>
      <c r="E44" s="43"/>
      <c r="F44" s="51" t="s">
        <v>39</v>
      </c>
      <c r="G44" s="43"/>
      <c r="H44" s="40"/>
      <c r="I44" s="19"/>
      <c r="J44" s="39">
        <f t="shared" si="0"/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2:148" s="2" customFormat="1" ht="15" customHeight="1" x14ac:dyDescent="0.25">
      <c r="B45" s="57" t="s">
        <v>63</v>
      </c>
      <c r="C45" s="58"/>
      <c r="D45" s="58"/>
      <c r="E45" s="58"/>
      <c r="F45" s="58"/>
      <c r="G45" s="58"/>
      <c r="H45" s="59"/>
      <c r="I45" s="19"/>
      <c r="J45" s="39">
        <f>IF(H45="N",1,0)</f>
        <v>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</row>
    <row r="46" spans="2:148" s="2" customFormat="1" ht="50.1" customHeight="1" x14ac:dyDescent="0.25">
      <c r="B46" s="40"/>
      <c r="C46" s="44" t="s">
        <v>66</v>
      </c>
      <c r="D46" s="54">
        <v>204.06</v>
      </c>
      <c r="E46" s="53"/>
      <c r="F46" s="25"/>
      <c r="G46" s="52"/>
      <c r="H46" s="40"/>
      <c r="I46" s="19"/>
      <c r="J46" s="39">
        <f t="shared" si="0"/>
        <v>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2:148" s="2" customFormat="1" ht="57.6" customHeight="1" x14ac:dyDescent="0.25">
      <c r="B47" s="40"/>
      <c r="C47" s="44" t="s">
        <v>65</v>
      </c>
      <c r="D47" s="15">
        <v>204.02</v>
      </c>
      <c r="E47" s="43"/>
      <c r="F47" s="51" t="s">
        <v>39</v>
      </c>
      <c r="G47" s="51" t="s">
        <v>26</v>
      </c>
      <c r="H47" s="40"/>
      <c r="J47" s="39">
        <f t="shared" si="0"/>
        <v>0</v>
      </c>
    </row>
    <row r="48" spans="2:148" s="2" customFormat="1" ht="57" customHeight="1" x14ac:dyDescent="0.25">
      <c r="B48" s="40"/>
      <c r="C48" s="44" t="s">
        <v>67</v>
      </c>
      <c r="D48" s="15">
        <v>204.07</v>
      </c>
      <c r="E48" s="43"/>
      <c r="F48" s="51"/>
      <c r="G48" s="51" t="s">
        <v>26</v>
      </c>
      <c r="H48" s="40"/>
      <c r="J48" s="39">
        <f t="shared" si="0"/>
        <v>0</v>
      </c>
    </row>
    <row r="49" spans="2:148" s="2" customFormat="1" ht="50.1" customHeight="1" x14ac:dyDescent="0.25">
      <c r="B49" s="40"/>
      <c r="C49" s="14" t="s">
        <v>42</v>
      </c>
      <c r="D49" s="15">
        <v>204.03</v>
      </c>
      <c r="E49" s="43"/>
      <c r="F49" s="51" t="s">
        <v>39</v>
      </c>
      <c r="G49" s="43"/>
      <c r="H49" s="40"/>
      <c r="J49" s="39">
        <f t="shared" si="0"/>
        <v>0</v>
      </c>
    </row>
    <row r="50" spans="2:148" s="2" customFormat="1" ht="69.900000000000006" customHeight="1" x14ac:dyDescent="0.25">
      <c r="B50" s="40"/>
      <c r="C50" s="14" t="s">
        <v>64</v>
      </c>
      <c r="D50" s="15">
        <v>204.03</v>
      </c>
      <c r="E50" s="43"/>
      <c r="F50" s="51" t="s">
        <v>39</v>
      </c>
      <c r="G50" s="43"/>
      <c r="H50" s="40"/>
      <c r="J50" s="39">
        <f t="shared" si="0"/>
        <v>0</v>
      </c>
    </row>
    <row r="51" spans="2:148" s="2" customFormat="1" ht="15" customHeight="1" x14ac:dyDescent="0.25">
      <c r="B51" s="57" t="s">
        <v>68</v>
      </c>
      <c r="C51" s="58"/>
      <c r="D51" s="58"/>
      <c r="E51" s="58"/>
      <c r="F51" s="58"/>
      <c r="G51" s="58"/>
      <c r="H51" s="59"/>
      <c r="I51" s="19"/>
      <c r="J51" s="39">
        <f>IF(H51="N",1,0)</f>
        <v>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</row>
    <row r="52" spans="2:148" s="16" customFormat="1" ht="56.1" customHeight="1" x14ac:dyDescent="0.25">
      <c r="B52" s="40"/>
      <c r="C52" s="14" t="s">
        <v>69</v>
      </c>
      <c r="D52" s="15">
        <v>204.07</v>
      </c>
      <c r="E52" s="43"/>
      <c r="F52" s="43"/>
      <c r="G52" s="43"/>
      <c r="H52" s="40"/>
      <c r="I52" s="19"/>
      <c r="J52" s="39">
        <f t="shared" si="0"/>
        <v>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</row>
    <row r="53" spans="2:148" s="2" customFormat="1" ht="42" customHeight="1" x14ac:dyDescent="0.25">
      <c r="B53" s="40"/>
      <c r="C53" s="14" t="s">
        <v>70</v>
      </c>
      <c r="D53" s="15" t="s">
        <v>71</v>
      </c>
      <c r="E53" s="43"/>
      <c r="F53" s="51" t="s">
        <v>39</v>
      </c>
      <c r="G53" s="43"/>
      <c r="H53" s="40"/>
      <c r="I53" s="19"/>
      <c r="J53" s="39">
        <f t="shared" si="0"/>
        <v>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</row>
    <row r="54" spans="2:148" s="2" customFormat="1" ht="50.1" customHeight="1" x14ac:dyDescent="0.25">
      <c r="B54" s="40"/>
      <c r="C54" s="14" t="s">
        <v>72</v>
      </c>
      <c r="D54" s="15" t="s">
        <v>51</v>
      </c>
      <c r="E54" s="43"/>
      <c r="F54" s="43"/>
      <c r="G54" s="51" t="s">
        <v>26</v>
      </c>
      <c r="H54" s="40"/>
      <c r="J54" s="39">
        <f t="shared" si="0"/>
        <v>0</v>
      </c>
    </row>
    <row r="55" spans="2:148" s="2" customFormat="1" ht="15.6" customHeight="1" x14ac:dyDescent="0.25">
      <c r="D55" s="18"/>
      <c r="G55" s="19"/>
      <c r="H55" s="20"/>
    </row>
    <row r="56" spans="2:148" s="2" customFormat="1" ht="17.399999999999999" x14ac:dyDescent="0.3">
      <c r="B56" s="7" t="s">
        <v>2</v>
      </c>
      <c r="C56" s="8"/>
      <c r="D56" s="21"/>
      <c r="E56" s="8"/>
      <c r="F56" s="28"/>
      <c r="G56" s="28"/>
      <c r="H56" s="30"/>
    </row>
    <row r="57" spans="2:148" s="2" customFormat="1" ht="13.8" x14ac:dyDescent="0.25">
      <c r="B57" s="64"/>
      <c r="C57" s="65"/>
      <c r="D57" s="65"/>
      <c r="E57" s="65"/>
      <c r="F57" s="65"/>
      <c r="G57" s="65"/>
      <c r="H57" s="66"/>
    </row>
    <row r="58" spans="2:148" s="2" customFormat="1" ht="13.8" x14ac:dyDescent="0.25">
      <c r="B58" s="64"/>
      <c r="C58" s="65"/>
      <c r="D58" s="65"/>
      <c r="E58" s="65"/>
      <c r="F58" s="65"/>
      <c r="G58" s="65"/>
      <c r="H58" s="66"/>
    </row>
    <row r="59" spans="2:148" s="2" customFormat="1" ht="13.8" x14ac:dyDescent="0.25">
      <c r="B59" s="64"/>
      <c r="C59" s="65"/>
      <c r="D59" s="65"/>
      <c r="E59" s="65"/>
      <c r="F59" s="65"/>
      <c r="G59" s="65"/>
      <c r="H59" s="66"/>
    </row>
    <row r="60" spans="2:148" s="2" customFormat="1" ht="13.8" x14ac:dyDescent="0.25">
      <c r="B60" s="64"/>
      <c r="C60" s="65"/>
      <c r="D60" s="65"/>
      <c r="E60" s="65"/>
      <c r="F60" s="65"/>
      <c r="G60" s="65"/>
      <c r="H60" s="66"/>
    </row>
    <row r="61" spans="2:148" s="2" customFormat="1" ht="13.8" x14ac:dyDescent="0.25">
      <c r="B61" s="64"/>
      <c r="C61" s="65"/>
      <c r="D61" s="65"/>
      <c r="E61" s="65"/>
      <c r="F61" s="65"/>
      <c r="G61" s="65"/>
      <c r="H61" s="66"/>
    </row>
    <row r="62" spans="2:148" s="2" customFormat="1" ht="13.8" x14ac:dyDescent="0.25">
      <c r="B62" s="64"/>
      <c r="C62" s="65"/>
      <c r="D62" s="65"/>
      <c r="E62" s="65"/>
      <c r="F62" s="65"/>
      <c r="G62" s="65"/>
      <c r="H62" s="66"/>
    </row>
    <row r="63" spans="2:148" s="2" customFormat="1" ht="13.8" x14ac:dyDescent="0.25">
      <c r="B63" s="64"/>
      <c r="C63" s="65"/>
      <c r="D63" s="65"/>
      <c r="E63" s="65"/>
      <c r="F63" s="65"/>
      <c r="G63" s="65"/>
      <c r="H63" s="66"/>
    </row>
    <row r="64" spans="2:148" s="2" customFormat="1" ht="13.8" x14ac:dyDescent="0.25">
      <c r="B64" s="64"/>
      <c r="C64" s="65"/>
      <c r="D64" s="65"/>
      <c r="E64" s="65"/>
      <c r="F64" s="65"/>
      <c r="G64" s="65"/>
      <c r="H64" s="66"/>
    </row>
    <row r="65" spans="2:8" s="2" customFormat="1" ht="14.1" customHeight="1" x14ac:dyDescent="0.25">
      <c r="B65" s="70" t="s">
        <v>10</v>
      </c>
      <c r="C65" s="70"/>
      <c r="D65" s="70"/>
      <c r="E65" s="70"/>
      <c r="F65" s="70"/>
      <c r="G65" s="70"/>
      <c r="H65" s="70"/>
    </row>
    <row r="66" spans="2:8" s="2" customFormat="1" ht="15" customHeight="1" x14ac:dyDescent="0.25">
      <c r="B66" s="71"/>
      <c r="C66" s="71"/>
      <c r="D66" s="71"/>
      <c r="E66" s="71"/>
      <c r="F66" s="71"/>
      <c r="G66" s="71"/>
      <c r="H66" s="71"/>
    </row>
    <row r="67" spans="2:8" s="2" customFormat="1" ht="15" customHeight="1" x14ac:dyDescent="0.25">
      <c r="B67" s="61" t="s">
        <v>25</v>
      </c>
      <c r="C67" s="62"/>
      <c r="D67" s="62"/>
      <c r="E67" s="62"/>
      <c r="F67" s="62"/>
      <c r="G67" s="62"/>
      <c r="H67" s="63"/>
    </row>
    <row r="68" spans="2:8" s="2" customFormat="1" ht="15.6" x14ac:dyDescent="0.25">
      <c r="B68" s="67"/>
      <c r="C68" s="68"/>
      <c r="D68" s="68"/>
      <c r="E68" s="68"/>
      <c r="F68" s="68"/>
      <c r="G68" s="68"/>
      <c r="H68" s="69"/>
    </row>
    <row r="69" spans="2:8" s="2" customFormat="1" ht="13.8" x14ac:dyDescent="0.25">
      <c r="B69" s="26"/>
      <c r="C69" s="27"/>
      <c r="D69" s="27"/>
      <c r="E69" s="27"/>
      <c r="F69" s="27"/>
      <c r="G69" s="27"/>
      <c r="H69" s="22"/>
    </row>
    <row r="70" spans="2:8" s="2" customFormat="1" ht="13.8" x14ac:dyDescent="0.25">
      <c r="B70" s="26"/>
      <c r="C70" s="27"/>
      <c r="D70" s="27"/>
      <c r="E70" s="27"/>
      <c r="F70" s="27"/>
      <c r="G70" s="27"/>
      <c r="H70" s="22"/>
    </row>
    <row r="71" spans="2:8" s="2" customFormat="1" ht="13.8" x14ac:dyDescent="0.25">
      <c r="B71" s="64"/>
      <c r="C71" s="65"/>
      <c r="D71" s="65"/>
      <c r="E71" s="65"/>
      <c r="F71" s="65"/>
      <c r="G71" s="65"/>
      <c r="H71" s="66"/>
    </row>
    <row r="72" spans="2:8" s="2" customFormat="1" ht="13.8" x14ac:dyDescent="0.25">
      <c r="B72" s="60"/>
      <c r="C72" s="60"/>
      <c r="D72" s="60"/>
      <c r="E72" s="60"/>
      <c r="F72" s="60"/>
      <c r="G72" s="60"/>
      <c r="H72" s="60"/>
    </row>
    <row r="73" spans="2:8" s="2" customFormat="1" ht="13.8" x14ac:dyDescent="0.25">
      <c r="B73" s="60"/>
      <c r="C73" s="60"/>
      <c r="D73" s="60"/>
      <c r="E73" s="60"/>
      <c r="F73" s="60"/>
      <c r="G73" s="60"/>
      <c r="H73" s="60"/>
    </row>
    <row r="74" spans="2:8" x14ac:dyDescent="0.25">
      <c r="B74" s="60"/>
      <c r="C74" s="60"/>
      <c r="D74" s="60"/>
      <c r="E74" s="60"/>
      <c r="F74" s="60"/>
      <c r="G74" s="60"/>
      <c r="H74" s="60"/>
    </row>
  </sheetData>
  <mergeCells count="26">
    <mergeCell ref="G8:H8"/>
    <mergeCell ref="B71:H71"/>
    <mergeCell ref="B33:H33"/>
    <mergeCell ref="B45:H45"/>
    <mergeCell ref="B16:H16"/>
    <mergeCell ref="B59:H59"/>
    <mergeCell ref="B58:H58"/>
    <mergeCell ref="B57:H57"/>
    <mergeCell ref="B61:H61"/>
    <mergeCell ref="B60:H60"/>
    <mergeCell ref="E9:H9"/>
    <mergeCell ref="D10:E10"/>
    <mergeCell ref="F10:H10"/>
    <mergeCell ref="C11:H11"/>
    <mergeCell ref="C12:H12"/>
    <mergeCell ref="B19:H19"/>
    <mergeCell ref="B51:H51"/>
    <mergeCell ref="B73:H73"/>
    <mergeCell ref="B74:H74"/>
    <mergeCell ref="B67:H67"/>
    <mergeCell ref="B62:H62"/>
    <mergeCell ref="B63:H63"/>
    <mergeCell ref="B64:H64"/>
    <mergeCell ref="B68:H68"/>
    <mergeCell ref="B65:H66"/>
    <mergeCell ref="B72:H72"/>
  </mergeCells>
  <dataValidations disablePrompts="1" count="2">
    <dataValidation type="list" allowBlank="1" showInputMessage="1" showErrorMessage="1" sqref="H17:H18 H20:H32 H34:H44 H46:H50 H52:H54" xr:uid="{00000000-0002-0000-0000-000000000000}">
      <formula1>$AA$3:$AA$4</formula1>
    </dataValidation>
    <dataValidation type="list" allowBlank="1" showInputMessage="1" showErrorMessage="1" sqref="B17:B18 B20:B32 B34:B44 B46:B50 B52:B54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&amp;C&amp;"-,Bold"&amp;24CA-Q-0204_20170120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70AC68-EF55-4D1F-9287-F24D15142C07}"/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839A2A-B14A-4ACB-8809-BE47D1BD8EDE}">
  <ds:schemaRefs>
    <ds:schemaRef ds:uri="http://schemas.microsoft.com/office/2006/documentManagement/types"/>
    <ds:schemaRef ds:uri="136fb3ed-1f9b-461a-ba3b-e1ffc7a297a5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2019-01-29T12:43:25Z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